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Mobilita\"/>
    </mc:Choice>
  </mc:AlternateContent>
  <xr:revisionPtr revIDLastSave="0" documentId="13_ncr:1_{A5C03E1A-FA1F-43A1-B85B-2E62B32E686C}" xr6:coauthVersionLast="47" xr6:coauthVersionMax="47" xr10:uidLastSave="{00000000-0000-0000-0000-000000000000}"/>
  <bookViews>
    <workbookView xWindow="3030" yWindow="3030" windowWidth="21600" windowHeight="11235" activeTab="1" xr2:uid="{075E4DBA-6895-42BB-8395-168B4FCA5E88}"/>
  </bookViews>
  <sheets>
    <sheet name="SFÉRA Velký autobus  49 míst" sheetId="1" r:id="rId1"/>
    <sheet name="SFÉRA Malý autobus 28 míst" sheetId="2" r:id="rId2"/>
    <sheet name="P. Hlinsko velký autobus 49 mís" sheetId="3" r:id="rId3"/>
    <sheet name="P. Hlinsko malý autobus 28 míst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G9" i="4" s="1"/>
  <c r="H9" i="4" s="1"/>
  <c r="E8" i="4"/>
  <c r="G8" i="4" s="1"/>
  <c r="H8" i="4" s="1"/>
  <c r="G7" i="4"/>
  <c r="H7" i="4" s="1"/>
  <c r="E7" i="4"/>
  <c r="E6" i="4"/>
  <c r="G6" i="4" s="1"/>
  <c r="H6" i="4" s="1"/>
  <c r="E5" i="4"/>
  <c r="G5" i="4" s="1"/>
  <c r="H5" i="4" s="1"/>
  <c r="E4" i="4"/>
  <c r="G4" i="4" s="1"/>
  <c r="H4" i="4" s="1"/>
  <c r="E3" i="4"/>
  <c r="G3" i="4" s="1"/>
  <c r="H3" i="4" s="1"/>
  <c r="E2" i="4"/>
  <c r="G2" i="4" s="1"/>
  <c r="H2" i="4" s="1"/>
  <c r="E9" i="3"/>
  <c r="G9" i="3" s="1"/>
  <c r="H9" i="3" s="1"/>
  <c r="E8" i="3"/>
  <c r="G8" i="3" s="1"/>
  <c r="H8" i="3" s="1"/>
  <c r="E7" i="3"/>
  <c r="G7" i="3" s="1"/>
  <c r="H7" i="3" s="1"/>
  <c r="E6" i="3"/>
  <c r="G6" i="3" s="1"/>
  <c r="H6" i="3" s="1"/>
  <c r="E5" i="3"/>
  <c r="G5" i="3" s="1"/>
  <c r="H5" i="3" s="1"/>
  <c r="E4" i="3"/>
  <c r="G4" i="3" s="1"/>
  <c r="H4" i="3" s="1"/>
  <c r="E3" i="3"/>
  <c r="G3" i="3" s="1"/>
  <c r="H3" i="3" s="1"/>
  <c r="E2" i="3"/>
  <c r="G2" i="3" s="1"/>
  <c r="H2" i="3" s="1"/>
  <c r="E9" i="2"/>
  <c r="G9" i="2" s="1"/>
  <c r="H9" i="2" s="1"/>
  <c r="E8" i="2"/>
  <c r="G8" i="2" s="1"/>
  <c r="H8" i="2" s="1"/>
  <c r="E7" i="2"/>
  <c r="G7" i="2" s="1"/>
  <c r="H7" i="2" s="1"/>
  <c r="E6" i="2"/>
  <c r="G6" i="2" s="1"/>
  <c r="H6" i="2" s="1"/>
  <c r="E5" i="2"/>
  <c r="G5" i="2" s="1"/>
  <c r="H5" i="2" s="1"/>
  <c r="E4" i="2"/>
  <c r="G4" i="2" s="1"/>
  <c r="H4" i="2" s="1"/>
  <c r="E3" i="2"/>
  <c r="G3" i="2" s="1"/>
  <c r="H3" i="2" s="1"/>
  <c r="E2" i="2"/>
  <c r="G2" i="2" s="1"/>
  <c r="H2" i="2" s="1"/>
  <c r="E3" i="1"/>
  <c r="G3" i="1" s="1"/>
  <c r="H3" i="1" s="1"/>
  <c r="E4" i="1"/>
  <c r="G4" i="1" s="1"/>
  <c r="H4" i="1" s="1"/>
  <c r="E5" i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2" i="1"/>
  <c r="G2" i="1" s="1"/>
  <c r="H2" i="1" s="1"/>
</calcChain>
</file>

<file path=xl/sharedStrings.xml><?xml version="1.0" encoding="utf-8"?>
<sst xmlns="http://schemas.openxmlformats.org/spreadsheetml/2006/main" count="110" uniqueCount="22">
  <si>
    <t>Žamberk</t>
  </si>
  <si>
    <t>Letohrad</t>
  </si>
  <si>
    <t>Jablonné nad Orlicí</t>
  </si>
  <si>
    <t>Libchavy</t>
  </si>
  <si>
    <t>Ústí nad Orlicí</t>
  </si>
  <si>
    <t>Česká Třebová</t>
  </si>
  <si>
    <t>Červená Voda</t>
  </si>
  <si>
    <t xml:space="preserve">Králíky </t>
  </si>
  <si>
    <t xml:space="preserve">Pardubice </t>
  </si>
  <si>
    <t>NÁSTUP</t>
  </si>
  <si>
    <t>VÝSTUP</t>
  </si>
  <si>
    <t>POČET KM</t>
  </si>
  <si>
    <t>CENA ZA  1 KM</t>
  </si>
  <si>
    <t>CENA CELKEM ZA KM</t>
  </si>
  <si>
    <t>ČEKACÍ DOBA 4 h</t>
  </si>
  <si>
    <t>CENA CELKEM</t>
  </si>
  <si>
    <t>12% DPH</t>
  </si>
  <si>
    <t xml:space="preserve">Počty Km se  mohou lišit v porovnání s vyhledáním trasy pro  osobní automobil - velký autobus neprojede pod mostem např. v Letohradě nebo v Borohrádku, proto je nutná objížďka </t>
  </si>
  <si>
    <t xml:space="preserve">Počty Km se budou lišit také tím, odkud autobus vyjíždí. Dopravce si účtuje i trasu odkud vyjíždí, ne pouze trasu odkud kam veze zákazníka. </t>
  </si>
  <si>
    <t>Cesta je i zpáteční.</t>
  </si>
  <si>
    <t xml:space="preserve">Cena je pouze orientační. </t>
  </si>
  <si>
    <t>Hlinsko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</si>
</sst>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b/>
      <sz val="12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charset val="238"/>
      <scheme val="minor"/>
    </font>
    <font>
      <b/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D215F-C245-4852-A4D3-D2649DB9752F}">
  <dimension ref="A1:H15"/>
  <sheetViews>
    <sheetView workbookViewId="0">
      <selection activeCell="D15" sqref="D15"/>
    </sheetView>
  </sheetViews>
  <sheetFormatPr defaultRowHeight="15" x14ac:dyDescent="0.25"/>
  <cols>
    <col min="1" max="1" width="19.85546875" customWidth="1"/>
    <col min="2" max="2" width="21.5703125" customWidth="1"/>
    <col min="3" max="3" width="18.28515625" customWidth="1"/>
    <col min="4" max="4" width="14.7109375" bestFit="1" customWidth="1"/>
    <col min="5" max="5" width="21" bestFit="1" customWidth="1"/>
    <col min="6" max="6" width="20" customWidth="1"/>
    <col min="7" max="7" width="17.42578125" customWidth="1"/>
    <col min="8" max="8" width="14.7109375" customWidth="1"/>
    <col min="9" max="9" width="10.42578125" customWidth="1"/>
  </cols>
  <sheetData>
    <row r="1" spans="1:8" ht="15.75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8" ht="15.75" x14ac:dyDescent="0.25">
      <c r="A2" s="1" t="s">
        <v>0</v>
      </c>
      <c r="B2" s="1" t="s">
        <v>8</v>
      </c>
      <c r="C2" s="5">
        <v>120</v>
      </c>
      <c r="D2">
        <v>35</v>
      </c>
      <c r="E2">
        <f>C2*D2</f>
        <v>4200</v>
      </c>
      <c r="F2">
        <v>1000</v>
      </c>
      <c r="G2">
        <f>E2+F2</f>
        <v>5200</v>
      </c>
      <c r="H2" s="3">
        <f>G2+(G2*0.12)</f>
        <v>5824</v>
      </c>
    </row>
    <row r="3" spans="1:8" ht="15.75" x14ac:dyDescent="0.25">
      <c r="A3" s="1" t="s">
        <v>3</v>
      </c>
      <c r="B3" s="1" t="s">
        <v>8</v>
      </c>
      <c r="C3" s="5">
        <v>110</v>
      </c>
      <c r="D3">
        <v>35</v>
      </c>
      <c r="E3">
        <f t="shared" ref="E3:E9" si="0">C3*D3</f>
        <v>3850</v>
      </c>
      <c r="F3">
        <v>1000</v>
      </c>
      <c r="G3">
        <f t="shared" ref="G3:G9" si="1">E3+F3</f>
        <v>4850</v>
      </c>
      <c r="H3" s="3">
        <f t="shared" ref="H3:H9" si="2">G3+(G3*0.12)</f>
        <v>5432</v>
      </c>
    </row>
    <row r="4" spans="1:8" ht="15.75" x14ac:dyDescent="0.25">
      <c r="A4" s="1" t="s">
        <v>4</v>
      </c>
      <c r="B4" s="1" t="s">
        <v>8</v>
      </c>
      <c r="C4" s="5">
        <v>114</v>
      </c>
      <c r="D4">
        <v>35</v>
      </c>
      <c r="E4">
        <f t="shared" si="0"/>
        <v>3990</v>
      </c>
      <c r="F4">
        <v>1000</v>
      </c>
      <c r="G4">
        <f t="shared" si="1"/>
        <v>4990</v>
      </c>
      <c r="H4" s="3">
        <f t="shared" si="2"/>
        <v>5588.8</v>
      </c>
    </row>
    <row r="5" spans="1:8" ht="15.75" x14ac:dyDescent="0.25">
      <c r="A5" s="1" t="s">
        <v>5</v>
      </c>
      <c r="B5" s="1" t="s">
        <v>8</v>
      </c>
      <c r="C5" s="5">
        <v>130</v>
      </c>
      <c r="D5">
        <v>35</v>
      </c>
      <c r="E5">
        <f t="shared" si="0"/>
        <v>4550</v>
      </c>
      <c r="F5">
        <v>1000</v>
      </c>
      <c r="G5">
        <f t="shared" si="1"/>
        <v>5550</v>
      </c>
      <c r="H5" s="3">
        <f t="shared" si="2"/>
        <v>6216</v>
      </c>
    </row>
    <row r="6" spans="1:8" ht="15.75" x14ac:dyDescent="0.25">
      <c r="A6" s="1" t="s">
        <v>1</v>
      </c>
      <c r="B6" s="1" t="s">
        <v>8</v>
      </c>
      <c r="C6" s="5">
        <v>130</v>
      </c>
      <c r="D6">
        <v>35</v>
      </c>
      <c r="E6">
        <f t="shared" si="0"/>
        <v>4550</v>
      </c>
      <c r="F6">
        <v>1000</v>
      </c>
      <c r="G6">
        <f t="shared" si="1"/>
        <v>5550</v>
      </c>
      <c r="H6" s="3">
        <f t="shared" si="2"/>
        <v>6216</v>
      </c>
    </row>
    <row r="7" spans="1:8" ht="15.75" x14ac:dyDescent="0.25">
      <c r="A7" s="1" t="s">
        <v>2</v>
      </c>
      <c r="B7" s="1" t="s">
        <v>8</v>
      </c>
      <c r="C7" s="5">
        <v>146</v>
      </c>
      <c r="D7">
        <v>35</v>
      </c>
      <c r="E7">
        <f t="shared" si="0"/>
        <v>5110</v>
      </c>
      <c r="F7">
        <v>1000</v>
      </c>
      <c r="G7">
        <f t="shared" si="1"/>
        <v>6110</v>
      </c>
      <c r="H7" s="3">
        <f t="shared" si="2"/>
        <v>6843.2</v>
      </c>
    </row>
    <row r="8" spans="1:8" ht="15.75" x14ac:dyDescent="0.25">
      <c r="A8" s="1" t="s">
        <v>6</v>
      </c>
      <c r="B8" s="1" t="s">
        <v>8</v>
      </c>
      <c r="C8" s="5">
        <v>180</v>
      </c>
      <c r="D8">
        <v>35</v>
      </c>
      <c r="E8">
        <f t="shared" si="0"/>
        <v>6300</v>
      </c>
      <c r="F8">
        <v>1000</v>
      </c>
      <c r="G8">
        <f t="shared" si="1"/>
        <v>7300</v>
      </c>
      <c r="H8" s="3">
        <f t="shared" si="2"/>
        <v>8176</v>
      </c>
    </row>
    <row r="9" spans="1:8" ht="15.75" x14ac:dyDescent="0.25">
      <c r="A9" s="1" t="s">
        <v>7</v>
      </c>
      <c r="B9" s="1" t="s">
        <v>8</v>
      </c>
      <c r="C9" s="5">
        <v>168</v>
      </c>
      <c r="D9">
        <v>35</v>
      </c>
      <c r="E9">
        <f t="shared" si="0"/>
        <v>5880</v>
      </c>
      <c r="F9">
        <v>1000</v>
      </c>
      <c r="G9">
        <f t="shared" si="1"/>
        <v>6880</v>
      </c>
      <c r="H9" s="3">
        <f t="shared" si="2"/>
        <v>7705.6</v>
      </c>
    </row>
    <row r="10" spans="1:8" ht="15.75" x14ac:dyDescent="0.25">
      <c r="B10" s="1"/>
      <c r="C10" s="1"/>
    </row>
    <row r="11" spans="1:8" x14ac:dyDescent="0.25">
      <c r="A11" t="s">
        <v>18</v>
      </c>
    </row>
    <row r="12" spans="1:8" ht="15.75" x14ac:dyDescent="0.25">
      <c r="A12" t="s">
        <v>17</v>
      </c>
      <c r="B12" s="2"/>
    </row>
    <row r="13" spans="1:8" ht="15.75" x14ac:dyDescent="0.25">
      <c r="B13" s="1"/>
    </row>
    <row r="14" spans="1:8" ht="15.75" x14ac:dyDescent="0.25">
      <c r="A14" s="1" t="s">
        <v>20</v>
      </c>
    </row>
    <row r="15" spans="1:8" x14ac:dyDescent="0.25">
      <c r="A15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D03C-2D48-479C-84C2-0BFF211A08DD}">
  <dimension ref="A1:H13"/>
  <sheetViews>
    <sheetView tabSelected="1" workbookViewId="0">
      <selection activeCell="C15" sqref="C15"/>
    </sheetView>
  </sheetViews>
  <sheetFormatPr defaultRowHeight="15" x14ac:dyDescent="0.25"/>
  <cols>
    <col min="1" max="1" width="20.85546875" customWidth="1"/>
    <col min="2" max="2" width="19.42578125" customWidth="1"/>
    <col min="3" max="3" width="11.85546875" customWidth="1"/>
    <col min="4" max="4" width="14.7109375" bestFit="1" customWidth="1"/>
    <col min="5" max="5" width="14.28515625" customWidth="1"/>
    <col min="6" max="6" width="21.140625" customWidth="1"/>
    <col min="7" max="7" width="18.7109375" customWidth="1"/>
    <col min="8" max="8" width="14.85546875" customWidth="1"/>
    <col min="9" max="9" width="10" customWidth="1"/>
  </cols>
  <sheetData>
    <row r="1" spans="1:8" ht="15.75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8" ht="15.75" x14ac:dyDescent="0.25">
      <c r="A2" s="1" t="s">
        <v>0</v>
      </c>
      <c r="B2" s="1" t="s">
        <v>8</v>
      </c>
      <c r="C2" s="5">
        <v>120</v>
      </c>
      <c r="D2">
        <v>28</v>
      </c>
      <c r="E2">
        <f>C2*D2</f>
        <v>3360</v>
      </c>
      <c r="F2">
        <v>1000</v>
      </c>
      <c r="G2">
        <f>E2+F2</f>
        <v>4360</v>
      </c>
      <c r="H2" s="3">
        <f>G2+(G2*0.12)</f>
        <v>4883.2</v>
      </c>
    </row>
    <row r="3" spans="1:8" ht="15.75" x14ac:dyDescent="0.25">
      <c r="A3" s="1" t="s">
        <v>3</v>
      </c>
      <c r="B3" s="1" t="s">
        <v>8</v>
      </c>
      <c r="C3" s="5">
        <v>110</v>
      </c>
      <c r="D3">
        <v>28</v>
      </c>
      <c r="E3">
        <f t="shared" ref="E3:E9" si="0">C3*D3</f>
        <v>3080</v>
      </c>
      <c r="F3">
        <v>1000</v>
      </c>
      <c r="G3">
        <f t="shared" ref="G3:G9" si="1">E3+F3</f>
        <v>4080</v>
      </c>
      <c r="H3" s="3">
        <f t="shared" ref="H3:H9" si="2">G3+(G3*0.12)</f>
        <v>4569.6000000000004</v>
      </c>
    </row>
    <row r="4" spans="1:8" ht="15.75" x14ac:dyDescent="0.25">
      <c r="A4" s="1" t="s">
        <v>4</v>
      </c>
      <c r="B4" s="1" t="s">
        <v>8</v>
      </c>
      <c r="C4" s="5">
        <v>114</v>
      </c>
      <c r="D4">
        <v>28</v>
      </c>
      <c r="E4">
        <f t="shared" si="0"/>
        <v>3192</v>
      </c>
      <c r="F4">
        <v>1000</v>
      </c>
      <c r="G4">
        <f t="shared" si="1"/>
        <v>4192</v>
      </c>
      <c r="H4" s="3">
        <f t="shared" si="2"/>
        <v>4695.04</v>
      </c>
    </row>
    <row r="5" spans="1:8" ht="15.75" x14ac:dyDescent="0.25">
      <c r="A5" s="1" t="s">
        <v>5</v>
      </c>
      <c r="B5" s="1" t="s">
        <v>8</v>
      </c>
      <c r="C5" s="5">
        <v>130</v>
      </c>
      <c r="D5">
        <v>28</v>
      </c>
      <c r="E5">
        <f t="shared" si="0"/>
        <v>3640</v>
      </c>
      <c r="F5">
        <v>1000</v>
      </c>
      <c r="G5">
        <f t="shared" si="1"/>
        <v>4640</v>
      </c>
      <c r="H5" s="3">
        <f t="shared" si="2"/>
        <v>5196.8</v>
      </c>
    </row>
    <row r="6" spans="1:8" ht="15.75" x14ac:dyDescent="0.25">
      <c r="A6" s="1" t="s">
        <v>1</v>
      </c>
      <c r="B6" s="1" t="s">
        <v>8</v>
      </c>
      <c r="C6" s="5">
        <v>130</v>
      </c>
      <c r="D6">
        <v>28</v>
      </c>
      <c r="E6">
        <f t="shared" si="0"/>
        <v>3640</v>
      </c>
      <c r="F6">
        <v>1000</v>
      </c>
      <c r="G6">
        <f t="shared" si="1"/>
        <v>4640</v>
      </c>
      <c r="H6" s="3">
        <f t="shared" si="2"/>
        <v>5196.8</v>
      </c>
    </row>
    <row r="7" spans="1:8" ht="15.75" x14ac:dyDescent="0.25">
      <c r="A7" s="1" t="s">
        <v>2</v>
      </c>
      <c r="B7" s="1" t="s">
        <v>8</v>
      </c>
      <c r="C7" s="5">
        <v>146</v>
      </c>
      <c r="D7">
        <v>28</v>
      </c>
      <c r="E7">
        <f t="shared" si="0"/>
        <v>4088</v>
      </c>
      <c r="F7">
        <v>1000</v>
      </c>
      <c r="G7">
        <f t="shared" si="1"/>
        <v>5088</v>
      </c>
      <c r="H7" s="3">
        <f t="shared" si="2"/>
        <v>5698.5599999999995</v>
      </c>
    </row>
    <row r="8" spans="1:8" ht="15.75" x14ac:dyDescent="0.25">
      <c r="A8" s="1" t="s">
        <v>6</v>
      </c>
      <c r="B8" s="1" t="s">
        <v>8</v>
      </c>
      <c r="C8" s="5">
        <v>180</v>
      </c>
      <c r="D8">
        <v>28</v>
      </c>
      <c r="E8">
        <f t="shared" si="0"/>
        <v>5040</v>
      </c>
      <c r="F8">
        <v>1000</v>
      </c>
      <c r="G8">
        <f t="shared" si="1"/>
        <v>6040</v>
      </c>
      <c r="H8" s="3">
        <f t="shared" si="2"/>
        <v>6764.8</v>
      </c>
    </row>
    <row r="9" spans="1:8" ht="15.75" x14ac:dyDescent="0.25">
      <c r="A9" s="1" t="s">
        <v>7</v>
      </c>
      <c r="B9" s="1" t="s">
        <v>8</v>
      </c>
      <c r="C9" s="5">
        <v>168</v>
      </c>
      <c r="D9">
        <v>28</v>
      </c>
      <c r="E9">
        <f t="shared" si="0"/>
        <v>4704</v>
      </c>
      <c r="F9">
        <v>1000</v>
      </c>
      <c r="G9">
        <f t="shared" si="1"/>
        <v>5704</v>
      </c>
      <c r="H9" s="3">
        <f t="shared" si="2"/>
        <v>6388.48</v>
      </c>
    </row>
    <row r="11" spans="1:8" ht="18.75" x14ac:dyDescent="0.3">
      <c r="A11" s="6" t="s">
        <v>18</v>
      </c>
      <c r="B11" s="4"/>
    </row>
    <row r="12" spans="1:8" ht="15.75" x14ac:dyDescent="0.25">
      <c r="A12" s="1" t="s">
        <v>20</v>
      </c>
    </row>
    <row r="13" spans="1:8" x14ac:dyDescent="0.25">
      <c r="A13" t="s">
        <v>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DBCAF-71BB-4605-A77A-3BEA96ED0882}">
  <dimension ref="A1:H15"/>
  <sheetViews>
    <sheetView workbookViewId="0">
      <selection activeCell="C2" sqref="C2:C9"/>
    </sheetView>
  </sheetViews>
  <sheetFormatPr defaultRowHeight="15" x14ac:dyDescent="0.25"/>
  <cols>
    <col min="1" max="1" width="19.85546875" customWidth="1"/>
    <col min="2" max="2" width="21.5703125" customWidth="1"/>
    <col min="3" max="3" width="18.28515625" customWidth="1"/>
    <col min="4" max="4" width="14.7109375" bestFit="1" customWidth="1"/>
    <col min="5" max="5" width="21" bestFit="1" customWidth="1"/>
    <col min="6" max="6" width="20" customWidth="1"/>
    <col min="7" max="7" width="17.42578125" customWidth="1"/>
    <col min="8" max="8" width="14.7109375" customWidth="1"/>
    <col min="9" max="9" width="10.42578125" customWidth="1"/>
  </cols>
  <sheetData>
    <row r="1" spans="1:8" ht="15.75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8" ht="15.75" x14ac:dyDescent="0.25">
      <c r="A2" s="1" t="s">
        <v>0</v>
      </c>
      <c r="B2" s="1" t="s">
        <v>21</v>
      </c>
      <c r="C2" s="5">
        <v>150</v>
      </c>
      <c r="D2">
        <v>35</v>
      </c>
      <c r="E2">
        <f>C2*D2</f>
        <v>5250</v>
      </c>
      <c r="F2">
        <v>1000</v>
      </c>
      <c r="G2">
        <f>E2+F2</f>
        <v>6250</v>
      </c>
      <c r="H2" s="3">
        <f>G2+(G2*0.12)</f>
        <v>7000</v>
      </c>
    </row>
    <row r="3" spans="1:8" ht="15.75" x14ac:dyDescent="0.25">
      <c r="A3" s="1" t="s">
        <v>3</v>
      </c>
      <c r="B3" s="1" t="s">
        <v>21</v>
      </c>
      <c r="C3" s="5">
        <v>130</v>
      </c>
      <c r="D3">
        <v>35</v>
      </c>
      <c r="E3">
        <f t="shared" ref="E3:E9" si="0">C3*D3</f>
        <v>4550</v>
      </c>
      <c r="F3">
        <v>1000</v>
      </c>
      <c r="G3">
        <f t="shared" ref="G3:G9" si="1">E3+F3</f>
        <v>5550</v>
      </c>
      <c r="H3" s="3">
        <f t="shared" ref="H3:H9" si="2">G3+(G3*0.12)</f>
        <v>6216</v>
      </c>
    </row>
    <row r="4" spans="1:8" ht="15.75" x14ac:dyDescent="0.25">
      <c r="A4" s="1" t="s">
        <v>4</v>
      </c>
      <c r="B4" s="1" t="s">
        <v>21</v>
      </c>
      <c r="C4" s="5">
        <v>122</v>
      </c>
      <c r="D4">
        <v>35</v>
      </c>
      <c r="E4">
        <f t="shared" si="0"/>
        <v>4270</v>
      </c>
      <c r="F4">
        <v>1000</v>
      </c>
      <c r="G4">
        <f t="shared" si="1"/>
        <v>5270</v>
      </c>
      <c r="H4" s="3">
        <f t="shared" si="2"/>
        <v>5902.4</v>
      </c>
    </row>
    <row r="5" spans="1:8" ht="15.75" x14ac:dyDescent="0.25">
      <c r="A5" s="1" t="s">
        <v>5</v>
      </c>
      <c r="B5" s="1" t="s">
        <v>21</v>
      </c>
      <c r="C5" s="5">
        <v>110</v>
      </c>
      <c r="D5">
        <v>35</v>
      </c>
      <c r="E5">
        <f t="shared" si="0"/>
        <v>3850</v>
      </c>
      <c r="F5">
        <v>1000</v>
      </c>
      <c r="G5">
        <f t="shared" si="1"/>
        <v>4850</v>
      </c>
      <c r="H5" s="3">
        <f t="shared" si="2"/>
        <v>5432</v>
      </c>
    </row>
    <row r="6" spans="1:8" ht="15.75" x14ac:dyDescent="0.25">
      <c r="A6" s="1" t="s">
        <v>1</v>
      </c>
      <c r="B6" s="1" t="s">
        <v>21</v>
      </c>
      <c r="C6" s="5">
        <v>140</v>
      </c>
      <c r="D6">
        <v>35</v>
      </c>
      <c r="E6">
        <f t="shared" si="0"/>
        <v>4900</v>
      </c>
      <c r="F6">
        <v>1000</v>
      </c>
      <c r="G6">
        <f t="shared" si="1"/>
        <v>5900</v>
      </c>
      <c r="H6" s="3">
        <f t="shared" si="2"/>
        <v>6608</v>
      </c>
    </row>
    <row r="7" spans="1:8" ht="15.75" x14ac:dyDescent="0.25">
      <c r="A7" s="1" t="s">
        <v>2</v>
      </c>
      <c r="B7" s="1" t="s">
        <v>21</v>
      </c>
      <c r="C7" s="5">
        <v>160</v>
      </c>
      <c r="D7">
        <v>35</v>
      </c>
      <c r="E7">
        <f t="shared" si="0"/>
        <v>5600</v>
      </c>
      <c r="F7">
        <v>1000</v>
      </c>
      <c r="G7">
        <f t="shared" si="1"/>
        <v>6600</v>
      </c>
      <c r="H7" s="3">
        <f t="shared" si="2"/>
        <v>7392</v>
      </c>
    </row>
    <row r="8" spans="1:8" ht="15.75" x14ac:dyDescent="0.25">
      <c r="A8" s="1" t="s">
        <v>6</v>
      </c>
      <c r="B8" s="1" t="s">
        <v>21</v>
      </c>
      <c r="C8" s="5">
        <v>200</v>
      </c>
      <c r="D8">
        <v>35</v>
      </c>
      <c r="E8">
        <f t="shared" si="0"/>
        <v>7000</v>
      </c>
      <c r="F8">
        <v>1000</v>
      </c>
      <c r="G8">
        <f t="shared" si="1"/>
        <v>8000</v>
      </c>
      <c r="H8" s="3">
        <f t="shared" si="2"/>
        <v>8960</v>
      </c>
    </row>
    <row r="9" spans="1:8" ht="15.75" x14ac:dyDescent="0.25">
      <c r="A9" s="1" t="s">
        <v>7</v>
      </c>
      <c r="B9" s="1" t="s">
        <v>21</v>
      </c>
      <c r="C9" s="5">
        <v>200</v>
      </c>
      <c r="D9">
        <v>35</v>
      </c>
      <c r="E9">
        <f t="shared" si="0"/>
        <v>7000</v>
      </c>
      <c r="F9">
        <v>1000</v>
      </c>
      <c r="G9">
        <f t="shared" si="1"/>
        <v>8000</v>
      </c>
      <c r="H9" s="3">
        <f t="shared" si="2"/>
        <v>8960</v>
      </c>
    </row>
    <row r="10" spans="1:8" ht="15.75" x14ac:dyDescent="0.25">
      <c r="B10" s="1"/>
      <c r="C10" s="1"/>
    </row>
    <row r="11" spans="1:8" x14ac:dyDescent="0.25">
      <c r="A11" t="s">
        <v>18</v>
      </c>
    </row>
    <row r="12" spans="1:8" ht="15.75" x14ac:dyDescent="0.25">
      <c r="A12" t="s">
        <v>17</v>
      </c>
      <c r="B12" s="2"/>
    </row>
    <row r="13" spans="1:8" ht="15.75" x14ac:dyDescent="0.25">
      <c r="B13" s="1"/>
    </row>
    <row r="14" spans="1:8" ht="15.75" x14ac:dyDescent="0.25">
      <c r="A14" s="1" t="s">
        <v>20</v>
      </c>
    </row>
    <row r="15" spans="1:8" x14ac:dyDescent="0.25">
      <c r="A15" t="s">
        <v>19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6612-1EE4-4F9D-8ABC-25CAB61204B9}">
  <dimension ref="A1:H13"/>
  <sheetViews>
    <sheetView workbookViewId="0">
      <selection activeCell="F15" sqref="F15"/>
    </sheetView>
  </sheetViews>
  <sheetFormatPr defaultRowHeight="15" x14ac:dyDescent="0.25"/>
  <cols>
    <col min="1" max="1" width="20.85546875" customWidth="1"/>
    <col min="2" max="2" width="19.42578125" customWidth="1"/>
    <col min="3" max="3" width="11.85546875" customWidth="1"/>
    <col min="4" max="4" width="14.7109375" bestFit="1" customWidth="1"/>
    <col min="5" max="5" width="14.28515625" customWidth="1"/>
    <col min="6" max="6" width="21.140625" customWidth="1"/>
    <col min="7" max="7" width="18.7109375" customWidth="1"/>
    <col min="8" max="8" width="14.85546875" customWidth="1"/>
    <col min="9" max="9" width="10" customWidth="1"/>
  </cols>
  <sheetData>
    <row r="1" spans="1:8" ht="15.75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8" ht="15.75" x14ac:dyDescent="0.25">
      <c r="A2" s="1" t="s">
        <v>0</v>
      </c>
      <c r="B2" s="1" t="s">
        <v>21</v>
      </c>
      <c r="C2" s="5">
        <v>150</v>
      </c>
      <c r="D2">
        <v>28</v>
      </c>
      <c r="E2">
        <f>C2*D2</f>
        <v>4200</v>
      </c>
      <c r="F2">
        <v>1000</v>
      </c>
      <c r="G2">
        <f>E2+F2</f>
        <v>5200</v>
      </c>
      <c r="H2" s="3">
        <f>G2+(G2*0.12)</f>
        <v>5824</v>
      </c>
    </row>
    <row r="3" spans="1:8" ht="15.75" x14ac:dyDescent="0.25">
      <c r="A3" s="1" t="s">
        <v>3</v>
      </c>
      <c r="B3" s="1" t="s">
        <v>21</v>
      </c>
      <c r="C3" s="5">
        <v>130</v>
      </c>
      <c r="D3">
        <v>28</v>
      </c>
      <c r="E3">
        <f t="shared" ref="E3:E9" si="0">C3*D3</f>
        <v>3640</v>
      </c>
      <c r="F3">
        <v>1000</v>
      </c>
      <c r="G3">
        <f t="shared" ref="G3:G9" si="1">E3+F3</f>
        <v>4640</v>
      </c>
      <c r="H3" s="3">
        <f t="shared" ref="H3:H9" si="2">G3+(G3*0.12)</f>
        <v>5196.8</v>
      </c>
    </row>
    <row r="4" spans="1:8" ht="15.75" x14ac:dyDescent="0.25">
      <c r="A4" s="1" t="s">
        <v>4</v>
      </c>
      <c r="B4" s="1" t="s">
        <v>21</v>
      </c>
      <c r="C4" s="5">
        <v>122</v>
      </c>
      <c r="D4">
        <v>28</v>
      </c>
      <c r="E4">
        <f t="shared" si="0"/>
        <v>3416</v>
      </c>
      <c r="F4">
        <v>1000</v>
      </c>
      <c r="G4">
        <f t="shared" si="1"/>
        <v>4416</v>
      </c>
      <c r="H4" s="3">
        <f t="shared" si="2"/>
        <v>4945.92</v>
      </c>
    </row>
    <row r="5" spans="1:8" ht="15.75" x14ac:dyDescent="0.25">
      <c r="A5" s="1" t="s">
        <v>5</v>
      </c>
      <c r="B5" s="1" t="s">
        <v>21</v>
      </c>
      <c r="C5" s="5">
        <v>110</v>
      </c>
      <c r="D5">
        <v>28</v>
      </c>
      <c r="E5">
        <f t="shared" si="0"/>
        <v>3080</v>
      </c>
      <c r="F5">
        <v>1000</v>
      </c>
      <c r="G5">
        <f t="shared" si="1"/>
        <v>4080</v>
      </c>
      <c r="H5" s="3">
        <f t="shared" si="2"/>
        <v>4569.6000000000004</v>
      </c>
    </row>
    <row r="6" spans="1:8" ht="15.75" x14ac:dyDescent="0.25">
      <c r="A6" s="1" t="s">
        <v>1</v>
      </c>
      <c r="B6" s="1" t="s">
        <v>21</v>
      </c>
      <c r="C6" s="5">
        <v>140</v>
      </c>
      <c r="D6">
        <v>28</v>
      </c>
      <c r="E6">
        <f t="shared" si="0"/>
        <v>3920</v>
      </c>
      <c r="F6">
        <v>1000</v>
      </c>
      <c r="G6">
        <f t="shared" si="1"/>
        <v>4920</v>
      </c>
      <c r="H6" s="3">
        <f t="shared" si="2"/>
        <v>5510.4</v>
      </c>
    </row>
    <row r="7" spans="1:8" ht="15.75" x14ac:dyDescent="0.25">
      <c r="A7" s="1" t="s">
        <v>2</v>
      </c>
      <c r="B7" s="1" t="s">
        <v>21</v>
      </c>
      <c r="C7" s="5">
        <v>160</v>
      </c>
      <c r="D7">
        <v>28</v>
      </c>
      <c r="E7">
        <f t="shared" si="0"/>
        <v>4480</v>
      </c>
      <c r="F7">
        <v>1000</v>
      </c>
      <c r="G7">
        <f t="shared" si="1"/>
        <v>5480</v>
      </c>
      <c r="H7" s="3">
        <f t="shared" si="2"/>
        <v>6137.6</v>
      </c>
    </row>
    <row r="8" spans="1:8" ht="15.75" x14ac:dyDescent="0.25">
      <c r="A8" s="1" t="s">
        <v>6</v>
      </c>
      <c r="B8" s="1" t="s">
        <v>21</v>
      </c>
      <c r="C8" s="5">
        <v>200</v>
      </c>
      <c r="D8">
        <v>28</v>
      </c>
      <c r="E8">
        <f t="shared" si="0"/>
        <v>5600</v>
      </c>
      <c r="F8">
        <v>1000</v>
      </c>
      <c r="G8">
        <f t="shared" si="1"/>
        <v>6600</v>
      </c>
      <c r="H8" s="3">
        <f t="shared" si="2"/>
        <v>7392</v>
      </c>
    </row>
    <row r="9" spans="1:8" ht="15.75" x14ac:dyDescent="0.25">
      <c r="A9" s="1" t="s">
        <v>7</v>
      </c>
      <c r="B9" s="1" t="s">
        <v>21</v>
      </c>
      <c r="C9" s="5">
        <v>200</v>
      </c>
      <c r="D9">
        <v>28</v>
      </c>
      <c r="E9">
        <f t="shared" si="0"/>
        <v>5600</v>
      </c>
      <c r="F9">
        <v>1000</v>
      </c>
      <c r="G9">
        <f t="shared" si="1"/>
        <v>6600</v>
      </c>
      <c r="H9" s="3">
        <f t="shared" si="2"/>
        <v>7392</v>
      </c>
    </row>
    <row r="11" spans="1:8" ht="18.75" x14ac:dyDescent="0.3">
      <c r="A11" s="6" t="s">
        <v>18</v>
      </c>
      <c r="B11" s="4"/>
    </row>
    <row r="12" spans="1:8" ht="15.75" x14ac:dyDescent="0.25">
      <c r="A12" s="1" t="s">
        <v>20</v>
      </c>
    </row>
    <row r="13" spans="1:8" x14ac:dyDescent="0.25">
      <c r="A13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SFÉRA Velký autobus  49 míst</vt:lpstr>
      <vt:lpstr>SFÉRA Malý autobus 28 míst</vt:lpstr>
      <vt:lpstr>P. Hlinsko velký autobus 49 mís</vt:lpstr>
      <vt:lpstr>P. Hlinsko malý autobus 28 míst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MAS_101</dc:creator>
  <cp:lastModifiedBy>MAS123</cp:lastModifiedBy>
  <dcterms:created xsi:type="dcterms:W3CDTF">2024-03-11T09:15:31Z</dcterms:created>
  <dcterms:modified xsi:type="dcterms:W3CDTF">2024-04-08T07:59:25Z</dcterms:modified>
</cp:coreProperties>
</file>